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icherungen\Sicherung Business\Arbeit Online\LB - Geldanlagen-Motivation-Erfolg\Checklisten &amp; Formulare\Geldanlagen\"/>
    </mc:Choice>
  </mc:AlternateContent>
  <xr:revisionPtr revIDLastSave="0" documentId="13_ncr:1_{3B0AC3E8-5C43-4815-A04D-7AD292F0FA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B - Inflationsrechner" sheetId="1" r:id="rId1"/>
  </sheets>
  <definedNames>
    <definedName name="_xlnm.Print_Area" localSheetId="0">'LB - Inflationsrechner'!$A$1:$J$33</definedName>
  </definedNames>
  <calcPr calcId="191029"/>
</workbook>
</file>

<file path=xl/calcChain.xml><?xml version="1.0" encoding="utf-8"?>
<calcChain xmlns="http://schemas.openxmlformats.org/spreadsheetml/2006/main">
  <c r="F3" i="1" l="1"/>
  <c r="H10" i="1"/>
  <c r="F11" i="1"/>
  <c r="G11" i="1"/>
  <c r="D23" i="1"/>
  <c r="D14" i="1"/>
  <c r="D15" i="1" s="1"/>
  <c r="C15" i="1" s="1"/>
  <c r="B14" i="1"/>
  <c r="H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Schorsch</author>
  </authors>
  <commentList>
    <comment ref="B11" authorId="0" shapeId="0" xr:uid="{00000000-0006-0000-0000-000001000000}">
      <text>
        <r>
          <rPr>
            <sz val="9"/>
            <color indexed="81"/>
            <rFont val="Verdana"/>
            <family val="2"/>
          </rPr>
          <t xml:space="preserve">Hier kann berechnet werden, wieviel eine Rente in Zukunft wert sein wird, z.B. 600 € in 30 Jahren. Es ist daher wichtig eine </t>
        </r>
        <r>
          <rPr>
            <u/>
            <sz val="9"/>
            <color indexed="81"/>
            <rFont val="Verdana"/>
            <family val="2"/>
          </rPr>
          <t>angemessene Rendite mit der Geldanlage, d.h. oberhalb der Inflation,</t>
        </r>
        <r>
          <rPr>
            <sz val="9"/>
            <color indexed="81"/>
            <rFont val="Verdana"/>
            <family val="2"/>
          </rPr>
          <t xml:space="preserve"> zu erreichen, damit die schlimme Wirkung der Inflation ausgeglichen wird. 
</t>
        </r>
      </text>
    </comment>
  </commentList>
</comments>
</file>

<file path=xl/sharedStrings.xml><?xml version="1.0" encoding="utf-8"?>
<sst xmlns="http://schemas.openxmlformats.org/spreadsheetml/2006/main" count="20" uniqueCount="12">
  <si>
    <t>Reale Kaufkraft</t>
  </si>
  <si>
    <t>Heutige Kaufkraft von . . .</t>
  </si>
  <si>
    <t>EUR</t>
  </si>
  <si>
    <t>Inflationsrate</t>
  </si>
  <si>
    <t>%</t>
  </si>
  <si>
    <t>Zeitraum</t>
  </si>
  <si>
    <t>Jahre</t>
  </si>
  <si>
    <t>Wertverlust</t>
  </si>
  <si>
    <t>Heutige Kaufkraft</t>
  </si>
  <si>
    <t>Inflation</t>
  </si>
  <si>
    <t>Künftige Kaufkraft von . . .</t>
  </si>
  <si>
    <t>heute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</si>
</sst>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Verdana"/>
    </font>
    <font>
      <sz val="10"/>
      <name val="Verdana"/>
    </font>
    <font>
      <b/>
      <sz val="14"/>
      <color indexed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1"/>
      <name val="Verdana"/>
      <family val="2"/>
    </font>
    <font>
      <u/>
      <sz val="9"/>
      <color indexed="81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ashed">
        <color indexed="20"/>
      </bottom>
      <diagonal/>
    </border>
    <border>
      <left/>
      <right/>
      <top/>
      <bottom style="dashed">
        <color indexed="6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3" fontId="3" fillId="0" borderId="1" xfId="0" applyNumberFormat="1" applyFont="1" applyBorder="1" applyAlignment="1" applyProtection="1">
      <alignment horizontal="right" vertical="top" wrapText="1"/>
      <protection locked="0"/>
    </xf>
    <xf numFmtId="2" fontId="3" fillId="0" borderId="2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horizontal="right" vertical="top" wrapText="1"/>
      <protection locked="0"/>
    </xf>
    <xf numFmtId="0" fontId="3" fillId="2" borderId="0" xfId="0" applyFont="1" applyFill="1" applyAlignment="1">
      <alignment horizontal="left" vertical="top" inden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/>
    <xf numFmtId="0" fontId="8" fillId="0" borderId="0" xfId="0" applyFont="1"/>
    <xf numFmtId="3" fontId="3" fillId="0" borderId="0" xfId="0" applyNumberFormat="1" applyFont="1"/>
    <xf numFmtId="3" fontId="3" fillId="2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0" fillId="0" borderId="4" xfId="0" applyBorder="1"/>
    <xf numFmtId="0" fontId="10" fillId="0" borderId="0" xfId="0" applyFont="1"/>
    <xf numFmtId="2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right"/>
    </xf>
    <xf numFmtId="0" fontId="4" fillId="0" borderId="0" xfId="0" applyFont="1"/>
    <xf numFmtId="0" fontId="2" fillId="0" borderId="0" xfId="2" applyFont="1"/>
    <xf numFmtId="0" fontId="3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9" fontId="9" fillId="2" borderId="0" xfId="1" applyFont="1" applyFill="1" applyBorder="1" applyAlignment="1" applyProtection="1">
      <alignment vertical="top" wrapTex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0" xfId="0" applyFont="1" applyFill="1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Prozent" xfId="1" builtinId="5"/>
    <cellStyle name="Standard" xfId="0" builtinId="0"/>
    <cellStyle name="Standard_Finanzformeln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B2B2B2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CCFF"/>
      <rgbColor rgb="0069FFFF"/>
      <rgbColor rgb="00CCFFCC"/>
      <rgbColor rgb="00FFFF99"/>
      <rgbColor rgb="00F2F2F2"/>
      <rgbColor rgb="00CC9CCC"/>
      <rgbColor rgb="00DDDDDD"/>
      <rgbColor rgb="00E3E3E3"/>
      <rgbColor rgb="003366FF"/>
      <rgbColor rgb="0033CCCC"/>
      <rgbColor rgb="00339933"/>
      <rgbColor rgb="00FFCC9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C0C0C0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8709545202629"/>
          <c:y val="8.3832335329341312E-2"/>
          <c:w val="0.76599677940541622"/>
          <c:h val="0.6646706586826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'LB - Inflationsrechner'!$F$11</c:f>
              <c:strCache>
                <c:ptCount val="1"/>
                <c:pt idx="0">
                  <c:v>Inflation 3%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CFB-4167-9E7D-D6A5C67C870B}"/>
              </c:ext>
            </c:extLst>
          </c:dPt>
          <c:dLbls>
            <c:dLbl>
              <c:idx val="1"/>
              <c:numFmt formatCode="#,##0.00\ \€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CFB-4167-9E7D-D6A5C67C870B}"/>
                </c:ext>
              </c:extLst>
            </c:dLbl>
            <c:numFmt formatCode="#,##0.00\ \€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'LB - Inflationsrechner'!$G$10:$H$10</c:f>
              <c:strCache>
                <c:ptCount val="2"/>
                <c:pt idx="0">
                  <c:v>heute</c:v>
                </c:pt>
                <c:pt idx="1">
                  <c:v>in 20 Jahren</c:v>
                </c:pt>
              </c:strCache>
            </c:strRef>
          </c:cat>
          <c:val>
            <c:numRef>
              <c:f>'LB - Inflationsrechner'!$G$11:$H$11</c:f>
              <c:numCache>
                <c:formatCode>#,##0</c:formatCode>
                <c:ptCount val="2"/>
                <c:pt idx="0">
                  <c:v>10000</c:v>
                </c:pt>
                <c:pt idx="1">
                  <c:v>5536.7575418633496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B-4167-9E7D-D6A5C67C8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9363264"/>
        <c:axId val="1"/>
      </c:barChart>
      <c:catAx>
        <c:axId val="93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36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648422204553417"/>
          <c:y val="9.7984534444405205E-2"/>
          <c:w val="0.31834414834953439"/>
          <c:h val="0.127867424643668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AEAEA"/>
    </a:solidFill>
    <a:ln w="19050">
      <a:solidFill>
        <a:schemeClr val="bg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inarista.d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114300</xdr:rowOff>
    </xdr:from>
    <xdr:to>
      <xdr:col>8</xdr:col>
      <xdr:colOff>819150</xdr:colOff>
      <xdr:row>30</xdr:row>
      <xdr:rowOff>9525</xdr:rowOff>
    </xdr:to>
    <xdr:graphicFrame macro="">
      <xdr:nvGraphicFramePr>
        <xdr:cNvPr id="1033" name="Chart 2">
          <a:extLst>
            <a:ext uri="{FF2B5EF4-FFF2-40B4-BE49-F238E27FC236}">
              <a16:creationId xmlns:a16="http://schemas.microsoft.com/office/drawing/2014/main" id="{D0A3DD77-AFB5-4561-90F1-1A29CC052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247649</xdr:colOff>
      <xdr:row>1</xdr:row>
      <xdr:rowOff>623903</xdr:rowOff>
    </xdr:from>
    <xdr:to>
      <xdr:col>2</xdr:col>
      <xdr:colOff>602699</xdr:colOff>
      <xdr:row>5</xdr:row>
      <xdr:rowOff>0</xdr:rowOff>
    </xdr:to>
    <xdr:pic>
      <xdr:nvPicPr>
        <xdr:cNvPr id="103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9803D-D0D4-43D3-9254-2C055AFF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7649" y="782653"/>
          <a:ext cx="2778633" cy="593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4"/>
  <sheetViews>
    <sheetView showGridLines="0" tabSelected="1" topLeftCell="A2" zoomScale="90" zoomScaleNormal="90" workbookViewId="0">
      <selection activeCell="D11" sqref="D11"/>
    </sheetView>
  </sheetViews>
  <sheetFormatPr baseColWidth="10" defaultRowHeight="12.75" x14ac:dyDescent="0.2"/>
  <cols>
    <col min="1" max="1" width="3.375" customWidth="1"/>
    <col min="2" max="2" width="28.5" customWidth="1"/>
    <col min="3" max="3" width="8.125" customWidth="1"/>
    <col min="7" max="8" width="6.75" customWidth="1"/>
    <col min="9" max="9" width="10.625" customWidth="1"/>
    <col min="10" max="10" width="3.375" customWidth="1"/>
  </cols>
  <sheetData>
    <row r="2" spans="2:9" ht="58.5" customHeight="1" x14ac:dyDescent="0.2">
      <c r="B2" s="28"/>
      <c r="C2" s="28"/>
      <c r="D2" s="28"/>
      <c r="E2" s="28"/>
      <c r="F2" s="28"/>
      <c r="G2" s="28"/>
      <c r="H2" s="28"/>
      <c r="I2" s="28"/>
    </row>
    <row r="3" spans="2:9" x14ac:dyDescent="0.2">
      <c r="E3" s="27"/>
      <c r="F3" s="29">
        <f ca="1">TODAY()</f>
        <v>45138</v>
      </c>
      <c r="G3" s="29"/>
      <c r="H3" s="29"/>
      <c r="I3" s="29"/>
    </row>
    <row r="8" spans="2:9" x14ac:dyDescent="0.2">
      <c r="B8" s="19" t="s">
        <v>9</v>
      </c>
    </row>
    <row r="9" spans="2:9" ht="18" x14ac:dyDescent="0.25">
      <c r="B9" s="20" t="s">
        <v>0</v>
      </c>
      <c r="C9" s="21"/>
      <c r="D9" s="1"/>
      <c r="E9" s="2"/>
      <c r="F9" s="1"/>
      <c r="G9" s="1"/>
      <c r="H9" s="1"/>
      <c r="I9" s="1"/>
    </row>
    <row r="10" spans="2:9" x14ac:dyDescent="0.2">
      <c r="B10" s="6"/>
      <c r="C10" s="6"/>
      <c r="D10" s="6"/>
      <c r="E10" s="6"/>
      <c r="F10" s="15"/>
      <c r="G10" s="18" t="s">
        <v>11</v>
      </c>
      <c r="H10" s="18" t="str">
        <f>"in "&amp;D13&amp;" Jahren"</f>
        <v>in 20 Jahren</v>
      </c>
      <c r="I10" s="1"/>
    </row>
    <row r="11" spans="2:9" x14ac:dyDescent="0.2">
      <c r="B11" s="6" t="s">
        <v>1</v>
      </c>
      <c r="C11" s="22"/>
      <c r="D11" s="3">
        <v>10000</v>
      </c>
      <c r="E11" s="7" t="s">
        <v>2</v>
      </c>
      <c r="F11" s="16" t="str">
        <f>"Inflation "&amp;D12&amp;"%"</f>
        <v>Inflation 3%</v>
      </c>
      <c r="G11" s="17">
        <f>D11</f>
        <v>10000</v>
      </c>
      <c r="H11" s="17">
        <f>D14</f>
        <v>5536.7575418633496</v>
      </c>
      <c r="I11" s="1"/>
    </row>
    <row r="12" spans="2:9" x14ac:dyDescent="0.2">
      <c r="B12" s="22" t="s">
        <v>3</v>
      </c>
      <c r="C12" s="22"/>
      <c r="D12" s="4">
        <v>3</v>
      </c>
      <c r="E12" s="7" t="s">
        <v>4</v>
      </c>
      <c r="G12" s="10"/>
      <c r="I12" s="1"/>
    </row>
    <row r="13" spans="2:9" x14ac:dyDescent="0.2">
      <c r="B13" s="23" t="s">
        <v>5</v>
      </c>
      <c r="C13" s="22"/>
      <c r="D13" s="5">
        <v>20</v>
      </c>
      <c r="E13" s="7" t="s">
        <v>6</v>
      </c>
      <c r="F13" s="1"/>
      <c r="G13" s="1"/>
      <c r="H13" s="1"/>
      <c r="I13" s="11"/>
    </row>
    <row r="14" spans="2:9" x14ac:dyDescent="0.2">
      <c r="B14" s="6" t="str">
        <f>"Kaufkraft von "&amp;D11&amp;" € in "&amp;D13&amp;" Jahren"</f>
        <v>Kaufkraft von 10000 € in 20 Jahren</v>
      </c>
      <c r="C14" s="6"/>
      <c r="D14" s="8">
        <f>D11/(1+D12/100)^D13</f>
        <v>5536.7575418633496</v>
      </c>
      <c r="E14" s="7" t="s">
        <v>2</v>
      </c>
      <c r="F14" s="1"/>
      <c r="G14" s="1"/>
      <c r="H14" s="1"/>
      <c r="I14" s="1"/>
    </row>
    <row r="15" spans="2:9" x14ac:dyDescent="0.2">
      <c r="B15" s="22" t="s">
        <v>7</v>
      </c>
      <c r="C15" s="24">
        <f>IF(D11&gt;0,D15/D11,0)</f>
        <v>0.44632424581366503</v>
      </c>
      <c r="D15" s="8">
        <f>D11-D14</f>
        <v>4463.2424581366504</v>
      </c>
      <c r="E15" s="7" t="s">
        <v>2</v>
      </c>
    </row>
    <row r="16" spans="2:9" x14ac:dyDescent="0.2">
      <c r="B16" s="22"/>
      <c r="C16" s="22"/>
      <c r="D16" s="8"/>
      <c r="E16" s="7"/>
    </row>
    <row r="17" spans="2:6" x14ac:dyDescent="0.2">
      <c r="B17" s="22"/>
      <c r="C17" s="22"/>
      <c r="D17" s="8"/>
      <c r="E17" s="7"/>
    </row>
    <row r="18" spans="2:6" x14ac:dyDescent="0.2">
      <c r="B18" s="25"/>
      <c r="C18" s="25"/>
      <c r="D18" s="12"/>
      <c r="E18" s="13"/>
      <c r="F18" s="14"/>
    </row>
    <row r="19" spans="2:6" x14ac:dyDescent="0.2">
      <c r="B19" s="26"/>
      <c r="C19" s="9"/>
      <c r="D19" s="9"/>
      <c r="E19" s="9"/>
    </row>
    <row r="20" spans="2:6" x14ac:dyDescent="0.2">
      <c r="B20" s="6" t="s">
        <v>10</v>
      </c>
      <c r="C20" s="6"/>
      <c r="D20" s="3">
        <v>300</v>
      </c>
      <c r="E20" s="7" t="s">
        <v>2</v>
      </c>
    </row>
    <row r="21" spans="2:6" x14ac:dyDescent="0.2">
      <c r="B21" s="22" t="s">
        <v>3</v>
      </c>
      <c r="C21" s="22"/>
      <c r="D21" s="4">
        <v>2</v>
      </c>
      <c r="E21" s="7" t="s">
        <v>4</v>
      </c>
    </row>
    <row r="22" spans="2:6" x14ac:dyDescent="0.2">
      <c r="B22" s="23" t="s">
        <v>5</v>
      </c>
      <c r="C22" s="22"/>
      <c r="D22" s="5">
        <v>20</v>
      </c>
      <c r="E22" s="7" t="s">
        <v>6</v>
      </c>
    </row>
    <row r="23" spans="2:6" x14ac:dyDescent="0.2">
      <c r="B23" s="6" t="s">
        <v>8</v>
      </c>
      <c r="C23" s="6"/>
      <c r="D23" s="8">
        <f>D20*(1+D21/100)^D22</f>
        <v>445.78421879350628</v>
      </c>
      <c r="E23" s="7" t="s">
        <v>2</v>
      </c>
    </row>
    <row r="24" spans="2:6" x14ac:dyDescent="0.2">
      <c r="B24" s="22"/>
      <c r="C24" s="22"/>
      <c r="D24" s="9"/>
      <c r="E24" s="7"/>
    </row>
  </sheetData>
  <sheetProtection algorithmName="SHA-512" hashValue="RIeCd0SIBpusvtssJ9p+H9S/2v4tUf7hny1s2phvKj7h9T0UY8lFPflLfLB7gQH2mOucBKa0LLh2ApckMKMPiQ==" saltValue="wIb84KHLM5xCjXoK9pOBPw==" spinCount="100000" sheet="1" objects="1" selectLockedCells="1"/>
  <mergeCells count="2">
    <mergeCell ref="B2:I2"/>
    <mergeCell ref="F3:I3"/>
  </mergeCells>
  <phoneticPr fontId="7" type="noConversion"/>
  <pageMargins left="0.78740157499999996" right="0.78740157499999996" top="0.984251969" bottom="0.984251969" header="0.4921259845" footer="0.4921259845"/>
  <pageSetup paperSize="9" scale="75" orientation="portrait" horizontalDpi="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- Inflationsrechner</vt:lpstr>
      <vt:lpstr>'LB - Inflationsrechner'!Druckbereich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2020-10-27T09:12:22Z</cp:lastPrinted>
  <dcterms:created xsi:type="dcterms:W3CDTF">2006-10-02T16:17:27Z</dcterms:created>
  <dcterms:modified xsi:type="dcterms:W3CDTF">2023-07-31T13:15:46Z</dcterms:modified>
</cp:coreProperties>
</file>